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14" i="1"/>
  <c r="B14"/>
  <c r="A33"/>
  <c r="B33"/>
  <c r="A52"/>
  <c r="B52"/>
  <c r="A71"/>
  <c r="B71"/>
  <c r="A90"/>
  <c r="B90"/>
  <c r="A109"/>
  <c r="B109"/>
  <c r="A128"/>
  <c r="B128"/>
  <c r="A147"/>
  <c r="B147"/>
  <c r="A166"/>
  <c r="B166"/>
  <c r="A185"/>
  <c r="B185"/>
  <c r="F23"/>
  <c r="G23"/>
  <c r="H23"/>
  <c r="I23"/>
  <c r="J23"/>
  <c r="L23"/>
  <c r="B195" l="1"/>
  <c r="A195"/>
  <c r="L194"/>
  <c r="J194"/>
  <c r="I194"/>
  <c r="H194"/>
  <c r="G194"/>
  <c r="F194"/>
  <c r="L184"/>
  <c r="J184"/>
  <c r="J195" s="1"/>
  <c r="I184"/>
  <c r="I195" s="1"/>
  <c r="H184"/>
  <c r="H195" s="1"/>
  <c r="G184"/>
  <c r="F184"/>
  <c r="F195" s="1"/>
  <c r="B176"/>
  <c r="A176"/>
  <c r="L175"/>
  <c r="J175"/>
  <c r="I175"/>
  <c r="H175"/>
  <c r="G175"/>
  <c r="F175"/>
  <c r="L165"/>
  <c r="L176" s="1"/>
  <c r="J165"/>
  <c r="J176" s="1"/>
  <c r="I165"/>
  <c r="H165"/>
  <c r="H176" s="1"/>
  <c r="G165"/>
  <c r="G176" s="1"/>
  <c r="F165"/>
  <c r="F176" s="1"/>
  <c r="B157"/>
  <c r="A157"/>
  <c r="L156"/>
  <c r="J156"/>
  <c r="I156"/>
  <c r="H156"/>
  <c r="G156"/>
  <c r="F156"/>
  <c r="L146"/>
  <c r="J146"/>
  <c r="J157" s="1"/>
  <c r="I146"/>
  <c r="I157" s="1"/>
  <c r="H146"/>
  <c r="H157" s="1"/>
  <c r="G146"/>
  <c r="F146"/>
  <c r="F157" s="1"/>
  <c r="B138"/>
  <c r="A138"/>
  <c r="L137"/>
  <c r="J137"/>
  <c r="I137"/>
  <c r="H137"/>
  <c r="G137"/>
  <c r="F137"/>
  <c r="L127"/>
  <c r="L138" s="1"/>
  <c r="J127"/>
  <c r="J138" s="1"/>
  <c r="I127"/>
  <c r="H127"/>
  <c r="H138" s="1"/>
  <c r="G127"/>
  <c r="G138" s="1"/>
  <c r="F127"/>
  <c r="F138" s="1"/>
  <c r="B119"/>
  <c r="A119"/>
  <c r="L118"/>
  <c r="J118"/>
  <c r="I118"/>
  <c r="H118"/>
  <c r="G118"/>
  <c r="F118"/>
  <c r="L108"/>
  <c r="J108"/>
  <c r="J119" s="1"/>
  <c r="I108"/>
  <c r="I119" s="1"/>
  <c r="H108"/>
  <c r="H119" s="1"/>
  <c r="G108"/>
  <c r="F108"/>
  <c r="F119" s="1"/>
  <c r="B100"/>
  <c r="A100"/>
  <c r="L99"/>
  <c r="J99"/>
  <c r="I99"/>
  <c r="H99"/>
  <c r="G99"/>
  <c r="F99"/>
  <c r="L89"/>
  <c r="L100" s="1"/>
  <c r="J89"/>
  <c r="J100" s="1"/>
  <c r="I89"/>
  <c r="H89"/>
  <c r="H100" s="1"/>
  <c r="G89"/>
  <c r="G100" s="1"/>
  <c r="F89"/>
  <c r="F100" s="1"/>
  <c r="B81"/>
  <c r="A81"/>
  <c r="L80"/>
  <c r="J80"/>
  <c r="I80"/>
  <c r="H80"/>
  <c r="G80"/>
  <c r="F80"/>
  <c r="L70"/>
  <c r="J70"/>
  <c r="J81" s="1"/>
  <c r="I70"/>
  <c r="I81" s="1"/>
  <c r="H70"/>
  <c r="H81" s="1"/>
  <c r="G70"/>
  <c r="F70"/>
  <c r="F81" s="1"/>
  <c r="B62"/>
  <c r="A62"/>
  <c r="L61"/>
  <c r="J61"/>
  <c r="I61"/>
  <c r="H61"/>
  <c r="G61"/>
  <c r="F61"/>
  <c r="L51"/>
  <c r="J51"/>
  <c r="I51"/>
  <c r="H51"/>
  <c r="H62" s="1"/>
  <c r="G51"/>
  <c r="G62" s="1"/>
  <c r="F51"/>
  <c r="F62" s="1"/>
  <c r="B43"/>
  <c r="A43"/>
  <c r="L42"/>
  <c r="J42"/>
  <c r="I42"/>
  <c r="H42"/>
  <c r="G42"/>
  <c r="F42"/>
  <c r="L32"/>
  <c r="J32"/>
  <c r="J43" s="1"/>
  <c r="I32"/>
  <c r="I43" s="1"/>
  <c r="H32"/>
  <c r="H43" s="1"/>
  <c r="G32"/>
  <c r="F32"/>
  <c r="F43" s="1"/>
  <c r="B24"/>
  <c r="A24"/>
  <c r="L13"/>
  <c r="L24" s="1"/>
  <c r="J13"/>
  <c r="J24" s="1"/>
  <c r="I13"/>
  <c r="I24" s="1"/>
  <c r="H13"/>
  <c r="H24" s="1"/>
  <c r="G13"/>
  <c r="G24" s="1"/>
  <c r="F13"/>
  <c r="F24" s="1"/>
  <c r="I138" l="1"/>
  <c r="G157"/>
  <c r="L157"/>
  <c r="I176"/>
  <c r="G195"/>
  <c r="G43"/>
  <c r="I62"/>
  <c r="G81"/>
  <c r="L81"/>
  <c r="I100"/>
  <c r="G119"/>
  <c r="L119"/>
  <c r="L43"/>
  <c r="L62"/>
  <c r="J62"/>
  <c r="J196" s="1"/>
  <c r="L195"/>
  <c r="F196"/>
  <c r="H196"/>
  <c r="I196" l="1"/>
  <c r="G196"/>
  <c r="L196"/>
</calcChain>
</file>

<file path=xl/sharedStrings.xml><?xml version="1.0" encoding="utf-8"?>
<sst xmlns="http://schemas.openxmlformats.org/spreadsheetml/2006/main" count="266" uniqueCount="88">
  <si>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</si>
  <si>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</si>
  <si>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</si>
  <si>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</si>
  <si>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</si>
  <si>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</si>
  <si>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</si>
  <si>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</si>
  <si>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</si>
  <si>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</si>
  <si>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</si>
  <si>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</si>
  <si>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</si>
  <si>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</si>
  <si>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</si>
  <si>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</si>
  <si>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</si>
  <si>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</si>
  <si>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</si>
  <si>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</si>
  <si>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</si>
  <si>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</si>
  <si>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</si>
  <si>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</si>
  <si>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</si>
  <si>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</si>
  <si>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</si>
  <si>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</si>
  <si>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</si>
  <si>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</si>
  <si>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</si>
  <si>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</si>
  <si>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</si>
  <si>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</si>
  <si>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</si>
  <si>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</si>
  <si>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</si>
  <si>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</si>
  <si>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</si>
  <si>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54-1г</t>
  </si>
  <si>
    <t xml:space="preserve">Чай с лимоном и сахаром </t>
  </si>
  <si>
    <t>54-3гн</t>
  </si>
  <si>
    <t xml:space="preserve">пром </t>
  </si>
  <si>
    <t xml:space="preserve">Пром </t>
  </si>
  <si>
    <t xml:space="preserve">Какао с молоком </t>
  </si>
  <si>
    <t xml:space="preserve">54-21н </t>
  </si>
  <si>
    <t xml:space="preserve">Винегрет с растительным маслом </t>
  </si>
  <si>
    <t>54-16з</t>
  </si>
  <si>
    <t xml:space="preserve">Хлеб пшеничный </t>
  </si>
  <si>
    <t>54-10р</t>
  </si>
  <si>
    <t xml:space="preserve">54-11г </t>
  </si>
  <si>
    <t xml:space="preserve">Плов из отварной говядины </t>
  </si>
  <si>
    <t xml:space="preserve">54-11м </t>
  </si>
  <si>
    <t xml:space="preserve">Директор школы </t>
  </si>
  <si>
    <t>Рис отварной с тушеной рыбой в томате с овощами</t>
  </si>
  <si>
    <t>Макароны отварные с тефтелями</t>
  </si>
  <si>
    <t>Закуска</t>
  </si>
  <si>
    <t xml:space="preserve">закуски </t>
  </si>
  <si>
    <t>МКОУ Верх-Мильтюшинская СОШ имени Н.З.Фисенко</t>
  </si>
  <si>
    <t>Г.П Уваров</t>
  </si>
  <si>
    <t>Икра овощная</t>
  </si>
  <si>
    <t>Суп рыбный с консервированной горбушей</t>
  </si>
  <si>
    <t>масло сливочное</t>
  </si>
  <si>
    <t xml:space="preserve">Суп гороховый с картофелем и куриным мясом </t>
  </si>
  <si>
    <t>6а</t>
  </si>
  <si>
    <t>Сыр твердых сортов в нарезке</t>
  </si>
  <si>
    <t>Сок натуральный</t>
  </si>
  <si>
    <t>Борщ со свежей капустой со сметаной</t>
  </si>
  <si>
    <t>0.4</t>
  </si>
  <si>
    <t>Салат из капусты</t>
  </si>
  <si>
    <t>1а</t>
  </si>
  <si>
    <t>54-10з</t>
  </si>
  <si>
    <t>Макароны отварные с колбасой молочной</t>
  </si>
  <si>
    <t>соус</t>
  </si>
  <si>
    <t>Компот из смеси сухофруктов</t>
  </si>
  <si>
    <t>Соус красный основной</t>
  </si>
  <si>
    <t>54-3соус</t>
  </si>
  <si>
    <t>Рассольник Ленинградский</t>
  </si>
  <si>
    <t>54-3с</t>
  </si>
  <si>
    <t>Кофейный напиток с молоком</t>
  </si>
  <si>
    <t>Картофельное пюре с котлетой</t>
  </si>
  <si>
    <t xml:space="preserve">Салат из белокочанной капусты с морковью </t>
  </si>
  <si>
    <t>Чай с молоком и сахаром</t>
  </si>
  <si>
    <t>54-4гн</t>
  </si>
  <si>
    <t>54-8з</t>
  </si>
  <si>
    <t xml:space="preserve">Огурец в нарезке </t>
  </si>
  <si>
    <t>Жаркое по домашнему</t>
  </si>
  <si>
    <t>54-9м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</si>
</sst>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12" fillId="2" borderId="2" xfId="0" applyNumberFormat="1" applyFont="1" applyFill="1" applyBorder="1" applyAlignment="1" applyProtection="1">
      <alignment horizontal="right" wrapText="1"/>
      <protection locked="0"/>
    </xf>
    <xf numFmtId="0" fontId="12" fillId="2" borderId="2" xfId="0" applyFont="1" applyFill="1" applyBorder="1" applyAlignment="1" applyProtection="1">
      <alignment horizontal="right" vertical="top" wrapText="1"/>
      <protection locked="0"/>
    </xf>
    <xf numFmtId="2" fontId="12" fillId="2" borderId="2" xfId="0" applyNumberFormat="1" applyFont="1" applyFill="1" applyBorder="1" applyAlignment="1" applyProtection="1">
      <alignment horizontal="right" vertical="top" wrapText="1"/>
      <protection locked="0"/>
    </xf>
    <xf numFmtId="0" fontId="1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4" borderId="2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2" fontId="3" fillId="2" borderId="2" xfId="0" applyNumberFormat="1" applyFont="1" applyFill="1" applyBorder="1" applyAlignment="1" applyProtection="1">
      <alignment horizontal="right" vertical="top" wrapText="1"/>
      <protection locked="0"/>
    </xf>
    <xf numFmtId="0" fontId="12" fillId="2" borderId="1" xfId="0" applyFont="1" applyFill="1" applyBorder="1" applyAlignment="1" applyProtection="1">
      <alignment horizontal="right" vertical="top" wrapText="1"/>
      <protection locked="0"/>
    </xf>
    <xf numFmtId="0" fontId="3" fillId="2" borderId="2" xfId="0" applyFont="1" applyFill="1" applyBorder="1" applyAlignment="1" applyProtection="1">
      <alignment horizontal="right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H30" sqref="H3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0" t="s">
        <v>58</v>
      </c>
      <c r="D1" s="71"/>
      <c r="E1" s="71"/>
      <c r="F1" s="12" t="s">
        <v>16</v>
      </c>
      <c r="G1" s="2" t="s">
        <v>17</v>
      </c>
      <c r="H1" s="72" t="s">
        <v>53</v>
      </c>
      <c r="I1" s="72"/>
      <c r="J1" s="72"/>
      <c r="K1" s="72"/>
    </row>
    <row r="2" spans="1:12" ht="18">
      <c r="A2" s="35" t="s">
        <v>6</v>
      </c>
      <c r="C2" s="2"/>
      <c r="G2" s="2" t="s">
        <v>18</v>
      </c>
      <c r="H2" s="72" t="s">
        <v>59</v>
      </c>
      <c r="I2" s="72"/>
      <c r="J2" s="72"/>
      <c r="K2" s="7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17</v>
      </c>
      <c r="I3" s="45">
        <v>10</v>
      </c>
      <c r="J3" s="46">
        <v>2025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3.7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61</v>
      </c>
      <c r="F6" s="49">
        <v>200</v>
      </c>
      <c r="G6" s="49">
        <v>7.9</v>
      </c>
      <c r="H6" s="49">
        <v>4.5</v>
      </c>
      <c r="I6" s="49">
        <v>12.4</v>
      </c>
      <c r="J6" s="49">
        <v>122</v>
      </c>
      <c r="K6" s="50" t="s">
        <v>39</v>
      </c>
      <c r="L6" s="56">
        <v>37.700000000000003</v>
      </c>
    </row>
    <row r="7" spans="1:12" ht="15">
      <c r="A7" s="23"/>
      <c r="B7" s="15"/>
      <c r="C7" s="11"/>
      <c r="D7" s="7" t="s">
        <v>26</v>
      </c>
      <c r="E7" s="51" t="s">
        <v>60</v>
      </c>
      <c r="F7" s="52">
        <v>80</v>
      </c>
      <c r="G7" s="52">
        <v>1.4</v>
      </c>
      <c r="H7" s="52">
        <v>3.7</v>
      </c>
      <c r="I7" s="52">
        <v>6</v>
      </c>
      <c r="J7" s="52">
        <v>62.8</v>
      </c>
      <c r="K7" s="53" t="s">
        <v>39</v>
      </c>
      <c r="L7" s="57">
        <v>14.2</v>
      </c>
    </row>
    <row r="8" spans="1:12" ht="15">
      <c r="A8" s="23"/>
      <c r="B8" s="15"/>
      <c r="C8" s="11"/>
      <c r="D8" s="7" t="s">
        <v>22</v>
      </c>
      <c r="E8" s="51" t="s">
        <v>66</v>
      </c>
      <c r="F8" s="52">
        <v>200</v>
      </c>
      <c r="G8" s="52">
        <v>1</v>
      </c>
      <c r="H8" s="52">
        <v>0</v>
      </c>
      <c r="I8" s="52">
        <v>25.4</v>
      </c>
      <c r="J8" s="52">
        <v>105.6</v>
      </c>
      <c r="K8" s="53" t="s">
        <v>41</v>
      </c>
      <c r="L8" s="55">
        <v>25.88</v>
      </c>
    </row>
    <row r="9" spans="1:12" ht="15">
      <c r="A9" s="23"/>
      <c r="B9" s="15"/>
      <c r="C9" s="11"/>
      <c r="D9" s="7" t="s">
        <v>23</v>
      </c>
      <c r="E9" s="51" t="s">
        <v>48</v>
      </c>
      <c r="F9" s="52">
        <v>80</v>
      </c>
      <c r="G9" s="52">
        <v>6.1</v>
      </c>
      <c r="H9" s="52">
        <v>0.6</v>
      </c>
      <c r="I9" s="52">
        <v>39.4</v>
      </c>
      <c r="J9" s="52">
        <v>187.5</v>
      </c>
      <c r="K9" s="53" t="s">
        <v>42</v>
      </c>
      <c r="L9" s="55">
        <v>5.76</v>
      </c>
    </row>
    <row r="10" spans="1:12" ht="15">
      <c r="A10" s="23"/>
      <c r="B10" s="15"/>
      <c r="C10" s="11"/>
      <c r="D10" s="7" t="s">
        <v>24</v>
      </c>
      <c r="E10" s="51"/>
      <c r="F10" s="52"/>
      <c r="G10" s="52"/>
      <c r="H10" s="52"/>
      <c r="I10" s="52"/>
      <c r="J10" s="52"/>
      <c r="K10" s="53"/>
      <c r="L10" s="52"/>
    </row>
    <row r="11" spans="1:12" ht="1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53"/>
      <c r="L11" s="52"/>
    </row>
    <row r="12" spans="1:12" ht="15">
      <c r="A12" s="23"/>
      <c r="B12" s="15"/>
      <c r="C12" s="11"/>
      <c r="D12" s="6"/>
      <c r="E12" s="51"/>
      <c r="F12" s="52"/>
      <c r="G12" s="52"/>
      <c r="H12" s="52"/>
      <c r="I12" s="52"/>
      <c r="J12" s="52"/>
      <c r="K12" s="53"/>
      <c r="L12" s="5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16.399999999999999</v>
      </c>
      <c r="H13" s="19">
        <f t="shared" si="0"/>
        <v>8.7999999999999989</v>
      </c>
      <c r="I13" s="19">
        <f t="shared" si="0"/>
        <v>83.199999999999989</v>
      </c>
      <c r="J13" s="19">
        <f t="shared" si="0"/>
        <v>477.9</v>
      </c>
      <c r="K13" s="25"/>
      <c r="L13" s="19">
        <f t="shared" ref="L13" si="1">SUM(L6:L12)</f>
        <v>83.54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.75" thickBot="1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560</v>
      </c>
      <c r="G24" s="32">
        <f>G13+G23</f>
        <v>16.399999999999999</v>
      </c>
      <c r="H24" s="32">
        <f>H13+H23</f>
        <v>8.7999999999999989</v>
      </c>
      <c r="I24" s="32">
        <f>I13+I23</f>
        <v>83.199999999999989</v>
      </c>
      <c r="J24" s="32">
        <f>J13+J23</f>
        <v>477.9</v>
      </c>
      <c r="K24" s="32"/>
      <c r="L24" s="32">
        <f>L13+L23</f>
        <v>83.54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63" t="s">
        <v>86</v>
      </c>
      <c r="F25" s="49">
        <v>200</v>
      </c>
      <c r="G25" s="49">
        <v>20.100000000000001</v>
      </c>
      <c r="H25" s="49">
        <v>18.8</v>
      </c>
      <c r="I25" s="49">
        <v>17.2</v>
      </c>
      <c r="J25" s="49">
        <v>317.89999999999998</v>
      </c>
      <c r="K25" s="65" t="s">
        <v>87</v>
      </c>
      <c r="L25" s="54">
        <v>74.7</v>
      </c>
    </row>
    <row r="26" spans="1:12" ht="15">
      <c r="A26" s="14"/>
      <c r="B26" s="15"/>
      <c r="C26" s="11"/>
      <c r="D26" s="62" t="s">
        <v>26</v>
      </c>
      <c r="E26" s="39" t="s">
        <v>85</v>
      </c>
      <c r="F26" s="40">
        <v>60</v>
      </c>
      <c r="G26" s="40">
        <v>0.5</v>
      </c>
      <c r="H26" s="40">
        <v>0.1</v>
      </c>
      <c r="I26" s="40">
        <v>1.5</v>
      </c>
      <c r="J26" s="40">
        <v>8.5</v>
      </c>
      <c r="K26" s="41" t="s">
        <v>43</v>
      </c>
      <c r="L26" s="69">
        <v>8.01</v>
      </c>
    </row>
    <row r="27" spans="1:12" ht="15">
      <c r="A27" s="14"/>
      <c r="B27" s="15"/>
      <c r="C27" s="11"/>
      <c r="D27" s="7" t="s">
        <v>22</v>
      </c>
      <c r="E27" s="39" t="s">
        <v>79</v>
      </c>
      <c r="F27" s="52">
        <v>200</v>
      </c>
      <c r="G27" s="52">
        <v>3.9</v>
      </c>
      <c r="H27" s="52">
        <v>2.9</v>
      </c>
      <c r="I27" s="52">
        <v>11.2</v>
      </c>
      <c r="J27" s="52">
        <v>86</v>
      </c>
      <c r="K27" s="53" t="s">
        <v>45</v>
      </c>
      <c r="L27" s="58">
        <v>4.26</v>
      </c>
    </row>
    <row r="28" spans="1:12" ht="15">
      <c r="A28" s="14"/>
      <c r="B28" s="15"/>
      <c r="C28" s="11"/>
      <c r="D28" s="7" t="s">
        <v>23</v>
      </c>
      <c r="E28" s="51" t="s">
        <v>48</v>
      </c>
      <c r="F28" s="52">
        <v>70</v>
      </c>
      <c r="G28" s="52">
        <v>4.5999999999999996</v>
      </c>
      <c r="H28" s="52">
        <v>0.8</v>
      </c>
      <c r="I28" s="52">
        <v>27.7</v>
      </c>
      <c r="J28" s="52">
        <v>136.9</v>
      </c>
      <c r="K28" s="53" t="s">
        <v>42</v>
      </c>
      <c r="L28" s="55">
        <v>5.04</v>
      </c>
    </row>
    <row r="29" spans="1:12" ht="15">
      <c r="A29" s="14"/>
      <c r="B29" s="15"/>
      <c r="C29" s="11"/>
      <c r="D29" s="7" t="s">
        <v>24</v>
      </c>
      <c r="E29" s="51"/>
      <c r="F29" s="52"/>
      <c r="G29" s="52"/>
      <c r="H29" s="52"/>
      <c r="I29" s="52"/>
      <c r="J29" s="52"/>
      <c r="K29" s="53"/>
      <c r="L29" s="52"/>
    </row>
    <row r="30" spans="1:12" ht="15">
      <c r="A30" s="14"/>
      <c r="B30" s="15"/>
      <c r="C30" s="11"/>
      <c r="D30" s="6"/>
      <c r="E30" s="51"/>
      <c r="F30" s="52"/>
      <c r="G30" s="52"/>
      <c r="H30" s="52"/>
      <c r="I30" s="52"/>
      <c r="J30" s="52"/>
      <c r="K30" s="53"/>
      <c r="L30" s="52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2">SUM(G25:G31)</f>
        <v>29.1</v>
      </c>
      <c r="H32" s="19">
        <f t="shared" ref="H32" si="3">SUM(H25:H31)</f>
        <v>22.6</v>
      </c>
      <c r="I32" s="19">
        <f t="shared" ref="I32" si="4">SUM(I25:I31)</f>
        <v>57.599999999999994</v>
      </c>
      <c r="J32" s="19">
        <f t="shared" ref="J32:L32" si="5">SUM(J25:J31)</f>
        <v>549.29999999999995</v>
      </c>
      <c r="K32" s="25"/>
      <c r="L32" s="19">
        <f t="shared" si="5"/>
        <v>92.010000000000019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530</v>
      </c>
      <c r="G43" s="32">
        <f>G32+G42</f>
        <v>29.1</v>
      </c>
      <c r="H43" s="32">
        <f>H32+H42</f>
        <v>22.6</v>
      </c>
      <c r="I43" s="32">
        <f>I32+I42</f>
        <v>57.599999999999994</v>
      </c>
      <c r="J43" s="32">
        <f>J32+J42</f>
        <v>549.29999999999995</v>
      </c>
      <c r="K43" s="32"/>
      <c r="L43" s="32">
        <f>L32+L42</f>
        <v>92.010000000000019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8" t="s">
        <v>55</v>
      </c>
      <c r="F44" s="49">
        <v>230</v>
      </c>
      <c r="G44" s="49">
        <v>16.899999999999999</v>
      </c>
      <c r="H44" s="49">
        <v>16.8</v>
      </c>
      <c r="I44" s="49">
        <v>39</v>
      </c>
      <c r="J44" s="49">
        <v>352.8</v>
      </c>
      <c r="K44" s="50" t="s">
        <v>39</v>
      </c>
      <c r="L44" s="54">
        <v>46.57</v>
      </c>
    </row>
    <row r="45" spans="1:12" ht="15">
      <c r="A45" s="23"/>
      <c r="B45" s="15"/>
      <c r="C45" s="11"/>
      <c r="D45" s="62" t="s">
        <v>26</v>
      </c>
      <c r="E45" s="51"/>
      <c r="F45" s="52"/>
      <c r="G45" s="52"/>
      <c r="H45" s="52"/>
      <c r="I45" s="52"/>
      <c r="J45" s="52"/>
      <c r="K45" s="53"/>
      <c r="L45" s="55"/>
    </row>
    <row r="46" spans="1:12" ht="15">
      <c r="A46" s="23"/>
      <c r="B46" s="15"/>
      <c r="C46" s="11"/>
      <c r="D46" s="7" t="s">
        <v>22</v>
      </c>
      <c r="E46" s="51" t="s">
        <v>40</v>
      </c>
      <c r="F46" s="52">
        <v>200</v>
      </c>
      <c r="G46" s="52">
        <v>0.2</v>
      </c>
      <c r="H46" s="52">
        <v>0.1</v>
      </c>
      <c r="I46" s="52">
        <v>6.6</v>
      </c>
      <c r="J46" s="52">
        <v>27.9</v>
      </c>
      <c r="K46" s="53" t="s">
        <v>41</v>
      </c>
      <c r="L46" s="59">
        <v>4.9000000000000004</v>
      </c>
    </row>
    <row r="47" spans="1:12" ht="15">
      <c r="A47" s="23"/>
      <c r="B47" s="15"/>
      <c r="C47" s="11"/>
      <c r="D47" s="7" t="s">
        <v>23</v>
      </c>
      <c r="E47" s="51" t="s">
        <v>48</v>
      </c>
      <c r="F47" s="52">
        <v>80</v>
      </c>
      <c r="G47" s="52">
        <v>6.1</v>
      </c>
      <c r="H47" s="52">
        <v>0.6</v>
      </c>
      <c r="I47" s="52">
        <v>39.4</v>
      </c>
      <c r="J47" s="52">
        <v>187.5</v>
      </c>
      <c r="K47" s="53" t="s">
        <v>42</v>
      </c>
      <c r="L47" s="55">
        <v>5.76</v>
      </c>
    </row>
    <row r="48" spans="1:12" ht="15">
      <c r="A48" s="23"/>
      <c r="B48" s="15"/>
      <c r="C48" s="11"/>
      <c r="D48" s="7"/>
      <c r="E48" s="51" t="s">
        <v>62</v>
      </c>
      <c r="F48" s="52">
        <v>10</v>
      </c>
      <c r="G48" s="52">
        <v>0.1</v>
      </c>
      <c r="H48" s="52">
        <v>7.3</v>
      </c>
      <c r="I48" s="52">
        <v>0.1</v>
      </c>
      <c r="J48" s="52">
        <v>66.099999999999994</v>
      </c>
      <c r="K48" s="53"/>
      <c r="L48" s="59">
        <v>12.6</v>
      </c>
    </row>
    <row r="49" spans="1:12" ht="15">
      <c r="A49" s="23"/>
      <c r="B49" s="15"/>
      <c r="C49" s="11"/>
      <c r="D49" s="6"/>
      <c r="E49" s="51"/>
      <c r="F49" s="52"/>
      <c r="G49" s="52"/>
      <c r="H49" s="52"/>
      <c r="I49" s="52"/>
      <c r="J49" s="52"/>
      <c r="K49" s="53"/>
      <c r="L49" s="55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6">SUM(G44:G50)</f>
        <v>23.299999999999997</v>
      </c>
      <c r="H51" s="19">
        <f t="shared" ref="H51" si="7">SUM(H44:H50)</f>
        <v>24.800000000000004</v>
      </c>
      <c r="I51" s="19">
        <f t="shared" ref="I51" si="8">SUM(I44:I50)</f>
        <v>85.1</v>
      </c>
      <c r="J51" s="19">
        <f t="shared" ref="J51:L51" si="9">SUM(J44:J50)</f>
        <v>634.30000000000007</v>
      </c>
      <c r="K51" s="25"/>
      <c r="L51" s="19">
        <f t="shared" si="9"/>
        <v>69.83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520</v>
      </c>
      <c r="G62" s="32">
        <f>G51+G61</f>
        <v>23.299999999999997</v>
      </c>
      <c r="H62" s="32">
        <f>H51+H61</f>
        <v>24.800000000000004</v>
      </c>
      <c r="I62" s="32">
        <f>I51+I61</f>
        <v>85.1</v>
      </c>
      <c r="J62" s="32">
        <f>J51+J61</f>
        <v>634.30000000000007</v>
      </c>
      <c r="K62" s="32"/>
      <c r="L62" s="32">
        <f>L51+L61</f>
        <v>69.83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8" t="s">
        <v>63</v>
      </c>
      <c r="F63" s="49">
        <v>200</v>
      </c>
      <c r="G63" s="49">
        <v>6.3</v>
      </c>
      <c r="H63" s="49">
        <v>1.8</v>
      </c>
      <c r="I63" s="49">
        <v>15.8</v>
      </c>
      <c r="J63" s="49">
        <v>104.7</v>
      </c>
      <c r="K63" s="50" t="s">
        <v>64</v>
      </c>
      <c r="L63" s="54">
        <v>32.4</v>
      </c>
    </row>
    <row r="64" spans="1:12" ht="15">
      <c r="A64" s="23"/>
      <c r="B64" s="15"/>
      <c r="C64" s="11"/>
      <c r="D64" s="62" t="s">
        <v>57</v>
      </c>
      <c r="E64" s="51"/>
      <c r="F64" s="52"/>
      <c r="G64" s="52"/>
      <c r="H64" s="52"/>
      <c r="I64" s="52"/>
      <c r="J64" s="52"/>
      <c r="K64" s="53"/>
      <c r="L64" s="55"/>
    </row>
    <row r="65" spans="1:12" ht="15">
      <c r="A65" s="23"/>
      <c r="B65" s="15"/>
      <c r="C65" s="11"/>
      <c r="D65" s="7" t="s">
        <v>22</v>
      </c>
      <c r="E65" s="51" t="s">
        <v>66</v>
      </c>
      <c r="F65" s="52">
        <v>200</v>
      </c>
      <c r="G65" s="52">
        <v>1.4</v>
      </c>
      <c r="H65" s="52">
        <v>0.2</v>
      </c>
      <c r="I65" s="52">
        <v>26.4</v>
      </c>
      <c r="J65" s="52">
        <v>113</v>
      </c>
      <c r="K65" s="53" t="s">
        <v>41</v>
      </c>
      <c r="L65" s="55">
        <v>25.88</v>
      </c>
    </row>
    <row r="66" spans="1:12" ht="15">
      <c r="A66" s="23"/>
      <c r="B66" s="15"/>
      <c r="C66" s="11"/>
      <c r="D66" s="7" t="s">
        <v>23</v>
      </c>
      <c r="E66" s="51" t="s">
        <v>48</v>
      </c>
      <c r="F66" s="52">
        <v>80</v>
      </c>
      <c r="G66" s="52">
        <v>6.1</v>
      </c>
      <c r="H66" s="52">
        <v>0.6</v>
      </c>
      <c r="I66" s="52">
        <v>39.4</v>
      </c>
      <c r="J66" s="52">
        <v>187.5</v>
      </c>
      <c r="K66" s="53" t="s">
        <v>42</v>
      </c>
      <c r="L66" s="55">
        <v>5.76</v>
      </c>
    </row>
    <row r="67" spans="1:12" ht="15">
      <c r="A67" s="23"/>
      <c r="B67" s="15"/>
      <c r="C67" s="11"/>
      <c r="D67" s="7"/>
      <c r="E67" s="51" t="s">
        <v>65</v>
      </c>
      <c r="F67" s="52">
        <v>30</v>
      </c>
      <c r="G67" s="52">
        <v>7</v>
      </c>
      <c r="H67" s="60">
        <v>8.9</v>
      </c>
      <c r="I67" s="52">
        <v>0</v>
      </c>
      <c r="J67" s="52">
        <v>107.5</v>
      </c>
      <c r="K67" s="53" t="s">
        <v>42</v>
      </c>
      <c r="L67" s="59">
        <v>26.3</v>
      </c>
    </row>
    <row r="68" spans="1:12" ht="15">
      <c r="A68" s="23"/>
      <c r="B68" s="15"/>
      <c r="C68" s="11"/>
      <c r="D68" s="6"/>
      <c r="E68" s="51"/>
      <c r="F68" s="52"/>
      <c r="G68" s="52"/>
      <c r="H68" s="52"/>
      <c r="I68" s="52"/>
      <c r="J68" s="52"/>
      <c r="K68" s="53"/>
      <c r="L68" s="55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10">SUM(G63:G69)</f>
        <v>20.799999999999997</v>
      </c>
      <c r="H70" s="19">
        <f t="shared" ref="H70" si="11">SUM(H63:H69)</f>
        <v>11.5</v>
      </c>
      <c r="I70" s="19">
        <f t="shared" ref="I70" si="12">SUM(I63:I69)</f>
        <v>81.599999999999994</v>
      </c>
      <c r="J70" s="19">
        <f t="shared" ref="J70:L70" si="13">SUM(J63:J69)</f>
        <v>512.70000000000005</v>
      </c>
      <c r="K70" s="25"/>
      <c r="L70" s="19">
        <f t="shared" si="13"/>
        <v>90.34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>
      <c r="A81" s="29">
        <f>A63</f>
        <v>1</v>
      </c>
      <c r="B81" s="30">
        <f>B63</f>
        <v>4</v>
      </c>
      <c r="C81" s="73" t="s">
        <v>4</v>
      </c>
      <c r="D81" s="74"/>
      <c r="E81" s="31"/>
      <c r="F81" s="32">
        <f>F70+F80</f>
        <v>510</v>
      </c>
      <c r="G81" s="32">
        <f>G70+G80</f>
        <v>20.799999999999997</v>
      </c>
      <c r="H81" s="32">
        <f>H70+H80</f>
        <v>11.5</v>
      </c>
      <c r="I81" s="32">
        <f>I70+I80</f>
        <v>81.599999999999994</v>
      </c>
      <c r="J81" s="32">
        <f>J70+J80</f>
        <v>512.70000000000005</v>
      </c>
      <c r="K81" s="32"/>
      <c r="L81" s="32">
        <f>L70+L80</f>
        <v>90.34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8" t="s">
        <v>54</v>
      </c>
      <c r="F82" s="49">
        <v>250</v>
      </c>
      <c r="G82" s="49">
        <v>13.3</v>
      </c>
      <c r="H82" s="49">
        <v>10</v>
      </c>
      <c r="I82" s="49">
        <v>41</v>
      </c>
      <c r="J82" s="49">
        <v>350.8</v>
      </c>
      <c r="K82" s="50" t="s">
        <v>49</v>
      </c>
      <c r="L82" s="61">
        <v>72.400000000000006</v>
      </c>
    </row>
    <row r="83" spans="1:12" ht="15">
      <c r="A83" s="23"/>
      <c r="B83" s="15"/>
      <c r="C83" s="11"/>
      <c r="D83" s="62" t="s">
        <v>26</v>
      </c>
      <c r="E83" s="51"/>
      <c r="F83" s="52"/>
      <c r="G83" s="52"/>
      <c r="H83" s="52"/>
      <c r="I83" s="52"/>
      <c r="J83" s="52"/>
      <c r="K83" s="53"/>
      <c r="L83" s="52"/>
    </row>
    <row r="84" spans="1:12" ht="15">
      <c r="A84" s="23"/>
      <c r="B84" s="15"/>
      <c r="C84" s="11"/>
      <c r="D84" s="7" t="s">
        <v>22</v>
      </c>
      <c r="E84" s="51" t="s">
        <v>44</v>
      </c>
      <c r="F84" s="52">
        <v>200</v>
      </c>
      <c r="G84" s="52">
        <v>4.7</v>
      </c>
      <c r="H84" s="52">
        <v>2.5</v>
      </c>
      <c r="I84" s="52">
        <v>12.5</v>
      </c>
      <c r="J84" s="52">
        <v>100.4</v>
      </c>
      <c r="K84" s="53" t="s">
        <v>45</v>
      </c>
      <c r="L84" s="59">
        <v>17.5</v>
      </c>
    </row>
    <row r="85" spans="1:12" ht="15">
      <c r="A85" s="23"/>
      <c r="B85" s="15"/>
      <c r="C85" s="11"/>
      <c r="D85" s="7" t="s">
        <v>23</v>
      </c>
      <c r="E85" s="51" t="s">
        <v>48</v>
      </c>
      <c r="F85" s="52">
        <v>80</v>
      </c>
      <c r="G85" s="52">
        <v>6.1</v>
      </c>
      <c r="H85" s="52">
        <v>0.6</v>
      </c>
      <c r="I85" s="52">
        <v>39.4</v>
      </c>
      <c r="J85" s="52">
        <v>187.5</v>
      </c>
      <c r="K85" s="53" t="s">
        <v>42</v>
      </c>
      <c r="L85" s="55">
        <v>5.76</v>
      </c>
    </row>
    <row r="86" spans="1:12" ht="15">
      <c r="A86" s="23"/>
      <c r="B86" s="15"/>
      <c r="C86" s="11"/>
      <c r="D86" s="7"/>
      <c r="E86" s="51"/>
      <c r="F86" s="52"/>
      <c r="G86" s="52"/>
      <c r="H86" s="52"/>
      <c r="I86" s="52"/>
      <c r="J86" s="52"/>
      <c r="K86" s="53"/>
      <c r="L86" s="52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14">SUM(G82:G88)</f>
        <v>24.1</v>
      </c>
      <c r="H89" s="19">
        <f t="shared" ref="H89" si="15">SUM(H82:H88)</f>
        <v>13.1</v>
      </c>
      <c r="I89" s="19">
        <f t="shared" ref="I89" si="16">SUM(I82:I88)</f>
        <v>92.9</v>
      </c>
      <c r="J89" s="19">
        <f t="shared" ref="J89:L89" si="17">SUM(J82:J88)</f>
        <v>638.70000000000005</v>
      </c>
      <c r="K89" s="25"/>
      <c r="L89" s="19">
        <f t="shared" si="17"/>
        <v>95.660000000000011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>
      <c r="A100" s="29">
        <f>A82</f>
        <v>1</v>
      </c>
      <c r="B100" s="30">
        <f>B82</f>
        <v>5</v>
      </c>
      <c r="C100" s="73" t="s">
        <v>4</v>
      </c>
      <c r="D100" s="74"/>
      <c r="E100" s="31"/>
      <c r="F100" s="32">
        <f>F89+F99</f>
        <v>530</v>
      </c>
      <c r="G100" s="32">
        <f>G89+G99</f>
        <v>24.1</v>
      </c>
      <c r="H100" s="32">
        <f>H89+H99</f>
        <v>13.1</v>
      </c>
      <c r="I100" s="32">
        <f>I89+I99</f>
        <v>92.9</v>
      </c>
      <c r="J100" s="32">
        <f>J89+J99</f>
        <v>638.70000000000005</v>
      </c>
      <c r="K100" s="32"/>
      <c r="L100" s="32">
        <f>L89+L99</f>
        <v>95.660000000000011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8" t="s">
        <v>67</v>
      </c>
      <c r="F101" s="49">
        <v>230</v>
      </c>
      <c r="G101" s="49">
        <v>12.6</v>
      </c>
      <c r="H101" s="49">
        <v>9.6999999999999993</v>
      </c>
      <c r="I101" s="49">
        <v>15.9</v>
      </c>
      <c r="J101" s="49">
        <v>201.4</v>
      </c>
      <c r="K101" s="50" t="s">
        <v>70</v>
      </c>
      <c r="L101" s="54">
        <v>34.200000000000003</v>
      </c>
    </row>
    <row r="102" spans="1:12" ht="15">
      <c r="A102" s="23"/>
      <c r="B102" s="15"/>
      <c r="C102" s="11"/>
      <c r="D102" s="62" t="s">
        <v>26</v>
      </c>
      <c r="E102" s="51" t="s">
        <v>69</v>
      </c>
      <c r="F102" s="52">
        <v>60</v>
      </c>
      <c r="G102" s="52">
        <v>1.7</v>
      </c>
      <c r="H102" s="52">
        <v>4</v>
      </c>
      <c r="I102" s="60">
        <v>1.7</v>
      </c>
      <c r="J102" s="52">
        <v>50</v>
      </c>
      <c r="K102" s="53" t="s">
        <v>71</v>
      </c>
      <c r="L102" s="59">
        <v>4.9000000000000004</v>
      </c>
    </row>
    <row r="103" spans="1:12" ht="15">
      <c r="A103" s="23"/>
      <c r="B103" s="15"/>
      <c r="C103" s="11"/>
      <c r="D103" s="7" t="s">
        <v>22</v>
      </c>
      <c r="E103" s="51" t="s">
        <v>66</v>
      </c>
      <c r="F103" s="52">
        <v>200</v>
      </c>
      <c r="G103" s="52">
        <v>0.6</v>
      </c>
      <c r="H103" s="52" t="s">
        <v>68</v>
      </c>
      <c r="I103" s="52">
        <v>32.6</v>
      </c>
      <c r="J103" s="52">
        <v>136.4</v>
      </c>
      <c r="K103" s="53" t="s">
        <v>41</v>
      </c>
      <c r="L103" s="55">
        <v>25.88</v>
      </c>
    </row>
    <row r="104" spans="1:12" ht="15">
      <c r="A104" s="23"/>
      <c r="B104" s="15"/>
      <c r="C104" s="11"/>
      <c r="D104" s="7" t="s">
        <v>23</v>
      </c>
      <c r="E104" s="51" t="s">
        <v>48</v>
      </c>
      <c r="F104" s="52">
        <v>80</v>
      </c>
      <c r="G104" s="52">
        <v>6.1</v>
      </c>
      <c r="H104" s="52">
        <v>0.6</v>
      </c>
      <c r="I104" s="52">
        <v>39.4</v>
      </c>
      <c r="J104" s="52">
        <v>187.5</v>
      </c>
      <c r="K104" s="53" t="s">
        <v>42</v>
      </c>
      <c r="L104" s="55">
        <v>5.76</v>
      </c>
    </row>
    <row r="105" spans="1:12" ht="15">
      <c r="A105" s="23"/>
      <c r="B105" s="15"/>
      <c r="C105" s="11"/>
      <c r="D105" s="7"/>
      <c r="E105" s="51"/>
      <c r="F105" s="52"/>
      <c r="G105" s="52"/>
      <c r="H105" s="52"/>
      <c r="I105" s="52"/>
      <c r="J105" s="52"/>
      <c r="K105" s="53"/>
      <c r="L105" s="52"/>
    </row>
    <row r="106" spans="1:12" ht="15">
      <c r="A106" s="23"/>
      <c r="B106" s="15"/>
      <c r="C106" s="11"/>
      <c r="D106" s="6"/>
      <c r="E106" s="51"/>
      <c r="F106" s="52"/>
      <c r="G106" s="52"/>
      <c r="H106" s="52"/>
      <c r="I106" s="52"/>
      <c r="J106" s="52"/>
      <c r="K106" s="53"/>
      <c r="L106" s="52"/>
    </row>
    <row r="107" spans="1:12" ht="15">
      <c r="A107" s="23"/>
      <c r="B107" s="15"/>
      <c r="C107" s="11"/>
      <c r="D107" s="6"/>
      <c r="E107" s="51"/>
      <c r="F107" s="52"/>
      <c r="G107" s="52"/>
      <c r="H107" s="52"/>
      <c r="I107" s="52"/>
      <c r="J107" s="52"/>
      <c r="K107" s="53"/>
      <c r="L107" s="5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18">SUM(G101:G107)</f>
        <v>21</v>
      </c>
      <c r="H108" s="19">
        <f t="shared" si="18"/>
        <v>14.299999999999999</v>
      </c>
      <c r="I108" s="19">
        <f t="shared" si="18"/>
        <v>89.6</v>
      </c>
      <c r="J108" s="19">
        <f t="shared" si="18"/>
        <v>575.29999999999995</v>
      </c>
      <c r="K108" s="25"/>
      <c r="L108" s="19">
        <f t="shared" ref="L108" si="19">SUM(L101:L107)</f>
        <v>70.740000000000009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>
      <c r="A119" s="29">
        <f>A101</f>
        <v>2</v>
      </c>
      <c r="B119" s="30">
        <f>B101</f>
        <v>1</v>
      </c>
      <c r="C119" s="73" t="s">
        <v>4</v>
      </c>
      <c r="D119" s="74"/>
      <c r="E119" s="31"/>
      <c r="F119" s="32">
        <f>F108+F118</f>
        <v>570</v>
      </c>
      <c r="G119" s="32">
        <f>G108+G118</f>
        <v>21</v>
      </c>
      <c r="H119" s="32">
        <f>H108+H118</f>
        <v>14.299999999999999</v>
      </c>
      <c r="I119" s="32">
        <f>I108+I118</f>
        <v>89.6</v>
      </c>
      <c r="J119" s="32">
        <f>J108+J118</f>
        <v>575.29999999999995</v>
      </c>
      <c r="K119" s="32"/>
      <c r="L119" s="32">
        <f>L108+L118</f>
        <v>70.740000000000009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63" t="s">
        <v>72</v>
      </c>
      <c r="F120" s="64">
        <v>240</v>
      </c>
      <c r="G120" s="64">
        <v>15.8</v>
      </c>
      <c r="H120" s="64">
        <v>25.4</v>
      </c>
      <c r="I120" s="64">
        <v>33</v>
      </c>
      <c r="J120" s="64">
        <v>424.3</v>
      </c>
      <c r="K120" s="65" t="s">
        <v>39</v>
      </c>
      <c r="L120" s="56">
        <v>58.62</v>
      </c>
    </row>
    <row r="121" spans="1:12" ht="15">
      <c r="A121" s="14"/>
      <c r="B121" s="15"/>
      <c r="C121" s="11"/>
      <c r="D121" s="62" t="s">
        <v>56</v>
      </c>
      <c r="E121" s="39"/>
      <c r="F121" s="52"/>
      <c r="G121" s="52"/>
      <c r="H121" s="52"/>
      <c r="I121" s="52"/>
      <c r="J121" s="52"/>
      <c r="K121" s="41"/>
      <c r="L121" s="59"/>
    </row>
    <row r="122" spans="1:12" ht="15">
      <c r="A122" s="14"/>
      <c r="B122" s="15"/>
      <c r="C122" s="11"/>
      <c r="D122" s="7" t="s">
        <v>22</v>
      </c>
      <c r="E122" s="39" t="s">
        <v>74</v>
      </c>
      <c r="F122" s="40">
        <v>200</v>
      </c>
      <c r="G122" s="40">
        <v>0.4</v>
      </c>
      <c r="H122" s="40">
        <v>0</v>
      </c>
      <c r="I122" s="40">
        <v>19.8</v>
      </c>
      <c r="J122" s="40">
        <v>81</v>
      </c>
      <c r="K122" s="41" t="s">
        <v>43</v>
      </c>
      <c r="L122" s="55">
        <v>9.4</v>
      </c>
    </row>
    <row r="123" spans="1:12" ht="15">
      <c r="A123" s="14"/>
      <c r="B123" s="15"/>
      <c r="C123" s="11"/>
      <c r="D123" s="7" t="s">
        <v>23</v>
      </c>
      <c r="E123" s="51" t="s">
        <v>48</v>
      </c>
      <c r="F123" s="52">
        <v>60</v>
      </c>
      <c r="G123" s="52">
        <v>6.1</v>
      </c>
      <c r="H123" s="52">
        <v>0.6</v>
      </c>
      <c r="I123" s="52">
        <v>39.4</v>
      </c>
      <c r="J123" s="52">
        <v>140.6</v>
      </c>
      <c r="K123" s="53" t="s">
        <v>42</v>
      </c>
      <c r="L123" s="55">
        <v>4.32</v>
      </c>
    </row>
    <row r="124" spans="1:12" ht="15">
      <c r="A124" s="14"/>
      <c r="B124" s="15"/>
      <c r="C124" s="11"/>
      <c r="D124" s="66" t="s">
        <v>73</v>
      </c>
      <c r="E124" s="39" t="s">
        <v>75</v>
      </c>
      <c r="F124" s="52">
        <v>30</v>
      </c>
      <c r="G124" s="52">
        <v>1</v>
      </c>
      <c r="H124" s="52">
        <v>0.7</v>
      </c>
      <c r="I124" s="52">
        <v>2.7</v>
      </c>
      <c r="J124" s="52">
        <v>21.2</v>
      </c>
      <c r="K124" s="41" t="s">
        <v>76</v>
      </c>
      <c r="L124" s="59">
        <v>2.1</v>
      </c>
    </row>
    <row r="125" spans="1:12" ht="15">
      <c r="A125" s="14"/>
      <c r="B125" s="15"/>
      <c r="C125" s="11"/>
      <c r="D125" s="6"/>
      <c r="E125" s="51"/>
      <c r="F125" s="52"/>
      <c r="G125" s="52"/>
      <c r="H125" s="52"/>
      <c r="I125" s="52"/>
      <c r="J125" s="52"/>
      <c r="K125" s="53"/>
      <c r="L125" s="52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20">SUM(G120:G126)</f>
        <v>23.299999999999997</v>
      </c>
      <c r="H127" s="19">
        <f t="shared" si="20"/>
        <v>26.7</v>
      </c>
      <c r="I127" s="19">
        <f t="shared" si="20"/>
        <v>94.899999999999991</v>
      </c>
      <c r="J127" s="19">
        <f t="shared" si="20"/>
        <v>667.1</v>
      </c>
      <c r="K127" s="25"/>
      <c r="L127" s="19">
        <f t="shared" ref="L127" si="21">SUM(L120:L126)</f>
        <v>74.44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>
      <c r="A138" s="33">
        <f>A120</f>
        <v>2</v>
      </c>
      <c r="B138" s="33">
        <f>B120</f>
        <v>2</v>
      </c>
      <c r="C138" s="73" t="s">
        <v>4</v>
      </c>
      <c r="D138" s="74"/>
      <c r="E138" s="31"/>
      <c r="F138" s="32">
        <f>F127+F137</f>
        <v>530</v>
      </c>
      <c r="G138" s="32">
        <f>G127+G137</f>
        <v>23.299999999999997</v>
      </c>
      <c r="H138" s="32">
        <f>H127+H137</f>
        <v>26.7</v>
      </c>
      <c r="I138" s="32">
        <f>I127+I137</f>
        <v>94.899999999999991</v>
      </c>
      <c r="J138" s="32">
        <f>J127+J137</f>
        <v>667.1</v>
      </c>
      <c r="K138" s="32"/>
      <c r="L138" s="32">
        <f>L127+L137</f>
        <v>74.44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63" t="s">
        <v>77</v>
      </c>
      <c r="F139" s="49">
        <v>200</v>
      </c>
      <c r="G139" s="49">
        <v>4.8</v>
      </c>
      <c r="H139" s="49">
        <v>5.8</v>
      </c>
      <c r="I139" s="49">
        <v>13.6</v>
      </c>
      <c r="J139" s="64">
        <v>125.5</v>
      </c>
      <c r="K139" s="65" t="s">
        <v>78</v>
      </c>
      <c r="L139" s="61">
        <v>36.299999999999997</v>
      </c>
    </row>
    <row r="140" spans="1:12" ht="15">
      <c r="A140" s="23"/>
      <c r="B140" s="15"/>
      <c r="C140" s="11"/>
      <c r="D140" s="7" t="s">
        <v>26</v>
      </c>
      <c r="E140" s="39" t="s">
        <v>46</v>
      </c>
      <c r="F140" s="40">
        <v>80</v>
      </c>
      <c r="G140" s="40">
        <v>1.3</v>
      </c>
      <c r="H140" s="40">
        <v>5.4</v>
      </c>
      <c r="I140" s="40">
        <v>4.2</v>
      </c>
      <c r="J140" s="40">
        <v>74.5</v>
      </c>
      <c r="K140" s="41" t="s">
        <v>47</v>
      </c>
      <c r="L140" s="67">
        <v>3.5</v>
      </c>
    </row>
    <row r="141" spans="1:12" ht="15">
      <c r="A141" s="23"/>
      <c r="B141" s="15"/>
      <c r="C141" s="11"/>
      <c r="D141" s="7" t="s">
        <v>22</v>
      </c>
      <c r="E141" s="39" t="s">
        <v>79</v>
      </c>
      <c r="F141" s="52">
        <v>200</v>
      </c>
      <c r="G141" s="52">
        <v>3.9</v>
      </c>
      <c r="H141" s="52">
        <v>2.9</v>
      </c>
      <c r="I141" s="52">
        <v>11.2</v>
      </c>
      <c r="J141" s="52">
        <v>86</v>
      </c>
      <c r="K141" s="53" t="s">
        <v>45</v>
      </c>
      <c r="L141" s="58">
        <v>4.26</v>
      </c>
    </row>
    <row r="142" spans="1:12" ht="15.75" customHeight="1">
      <c r="A142" s="23"/>
      <c r="B142" s="15"/>
      <c r="C142" s="11"/>
      <c r="D142" s="7" t="s">
        <v>23</v>
      </c>
      <c r="E142" s="51" t="s">
        <v>48</v>
      </c>
      <c r="F142" s="52">
        <v>80</v>
      </c>
      <c r="G142" s="52">
        <v>6.1</v>
      </c>
      <c r="H142" s="52">
        <v>0.6</v>
      </c>
      <c r="I142" s="52">
        <v>39.4</v>
      </c>
      <c r="J142" s="52">
        <v>187.5</v>
      </c>
      <c r="K142" s="53" t="s">
        <v>42</v>
      </c>
      <c r="L142" s="55">
        <v>5.76</v>
      </c>
    </row>
    <row r="143" spans="1:12" ht="15">
      <c r="A143" s="23"/>
      <c r="B143" s="15"/>
      <c r="C143" s="11"/>
      <c r="D143" s="7"/>
      <c r="E143" s="51"/>
      <c r="F143" s="52"/>
      <c r="G143" s="52"/>
      <c r="H143" s="52"/>
      <c r="I143" s="52"/>
      <c r="J143" s="52"/>
      <c r="K143" s="53"/>
      <c r="L143" s="52"/>
    </row>
    <row r="144" spans="1:12" ht="15">
      <c r="A144" s="23"/>
      <c r="B144" s="15"/>
      <c r="C144" s="11"/>
      <c r="D144" s="6"/>
      <c r="E144" s="51"/>
      <c r="F144" s="52"/>
      <c r="G144" s="52"/>
      <c r="H144" s="52"/>
      <c r="I144" s="52"/>
      <c r="J144" s="52"/>
      <c r="K144" s="53"/>
      <c r="L144" s="52"/>
    </row>
    <row r="145" spans="1:12" ht="15">
      <c r="A145" s="23"/>
      <c r="B145" s="15"/>
      <c r="C145" s="11"/>
      <c r="D145" s="6"/>
      <c r="E145" s="51"/>
      <c r="F145" s="52"/>
      <c r="G145" s="52"/>
      <c r="H145" s="52"/>
      <c r="I145" s="52"/>
      <c r="J145" s="52"/>
      <c r="K145" s="53"/>
      <c r="L145" s="5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22">SUM(G139:G145)</f>
        <v>16.100000000000001</v>
      </c>
      <c r="H146" s="19">
        <f t="shared" si="22"/>
        <v>14.7</v>
      </c>
      <c r="I146" s="19">
        <f t="shared" si="22"/>
        <v>68.400000000000006</v>
      </c>
      <c r="J146" s="19">
        <f t="shared" si="22"/>
        <v>473.5</v>
      </c>
      <c r="K146" s="25"/>
      <c r="L146" s="19">
        <f t="shared" ref="L146" si="23">SUM(L139:L145)</f>
        <v>49.819999999999993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>
      <c r="A157" s="29">
        <f>A139</f>
        <v>2</v>
      </c>
      <c r="B157" s="30">
        <f>B139</f>
        <v>3</v>
      </c>
      <c r="C157" s="73" t="s">
        <v>4</v>
      </c>
      <c r="D157" s="74"/>
      <c r="E157" s="31"/>
      <c r="F157" s="32">
        <f>F146+F156</f>
        <v>560</v>
      </c>
      <c r="G157" s="32">
        <f>G146+G156</f>
        <v>16.100000000000001</v>
      </c>
      <c r="H157" s="32">
        <f>H146+H156</f>
        <v>14.7</v>
      </c>
      <c r="I157" s="32">
        <f>I146+I156</f>
        <v>68.400000000000006</v>
      </c>
      <c r="J157" s="32">
        <f>J146+J156</f>
        <v>473.5</v>
      </c>
      <c r="K157" s="32"/>
      <c r="L157" s="32">
        <f>L146+L156</f>
        <v>49.819999999999993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63" t="s">
        <v>80</v>
      </c>
      <c r="F158" s="49">
        <v>250</v>
      </c>
      <c r="G158" s="49">
        <v>18.399999999999999</v>
      </c>
      <c r="H158" s="49">
        <v>8.6999999999999993</v>
      </c>
      <c r="I158" s="49">
        <v>30.5</v>
      </c>
      <c r="J158" s="49">
        <v>390.5</v>
      </c>
      <c r="K158" s="53" t="s">
        <v>50</v>
      </c>
      <c r="L158" s="61">
        <v>56.8</v>
      </c>
    </row>
    <row r="159" spans="1:12" ht="15">
      <c r="A159" s="23"/>
      <c r="B159" s="15"/>
      <c r="C159" s="11"/>
      <c r="D159" s="62" t="s">
        <v>26</v>
      </c>
      <c r="E159" s="51"/>
      <c r="F159" s="52"/>
      <c r="G159" s="52"/>
      <c r="H159" s="52"/>
      <c r="I159" s="52"/>
      <c r="J159" s="52"/>
      <c r="K159" s="53"/>
      <c r="L159" s="52"/>
    </row>
    <row r="160" spans="1:12" ht="15">
      <c r="A160" s="23"/>
      <c r="B160" s="15"/>
      <c r="C160" s="11"/>
      <c r="D160" s="7" t="s">
        <v>22</v>
      </c>
      <c r="E160" s="51" t="s">
        <v>44</v>
      </c>
      <c r="F160" s="52">
        <v>200</v>
      </c>
      <c r="G160" s="52">
        <v>4.7</v>
      </c>
      <c r="H160" s="52">
        <v>2.5</v>
      </c>
      <c r="I160" s="52">
        <v>12.5</v>
      </c>
      <c r="J160" s="52">
        <v>100.4</v>
      </c>
      <c r="K160" s="53" t="s">
        <v>45</v>
      </c>
      <c r="L160" s="59">
        <v>17.5</v>
      </c>
    </row>
    <row r="161" spans="1:12" ht="15">
      <c r="A161" s="23"/>
      <c r="B161" s="15"/>
      <c r="C161" s="11"/>
      <c r="D161" s="7" t="s">
        <v>23</v>
      </c>
      <c r="E161" s="51" t="s">
        <v>48</v>
      </c>
      <c r="F161" s="52">
        <v>70</v>
      </c>
      <c r="G161" s="52">
        <v>4.5999999999999996</v>
      </c>
      <c r="H161" s="52">
        <v>0.8</v>
      </c>
      <c r="I161" s="52">
        <v>27.7</v>
      </c>
      <c r="J161" s="52">
        <v>164.1</v>
      </c>
      <c r="K161" s="53" t="s">
        <v>42</v>
      </c>
      <c r="L161" s="55">
        <v>5.04</v>
      </c>
    </row>
    <row r="162" spans="1:12" ht="15">
      <c r="A162" s="23"/>
      <c r="B162" s="15"/>
      <c r="C162" s="11"/>
      <c r="D162" s="7"/>
      <c r="E162" s="51"/>
      <c r="F162" s="52"/>
      <c r="G162" s="52"/>
      <c r="H162" s="52"/>
      <c r="I162" s="52"/>
      <c r="J162" s="52"/>
      <c r="K162" s="53"/>
      <c r="L162" s="52"/>
    </row>
    <row r="163" spans="1:12" ht="15">
      <c r="A163" s="23"/>
      <c r="B163" s="15"/>
      <c r="C163" s="11"/>
      <c r="D163" s="6"/>
      <c r="E163" s="51"/>
      <c r="F163" s="52"/>
      <c r="G163" s="52"/>
      <c r="H163" s="52"/>
      <c r="I163" s="52"/>
      <c r="J163" s="52"/>
      <c r="K163" s="53"/>
      <c r="L163" s="52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24">SUM(G158:G164)</f>
        <v>27.699999999999996</v>
      </c>
      <c r="H165" s="19">
        <f t="shared" si="24"/>
        <v>12</v>
      </c>
      <c r="I165" s="19">
        <f t="shared" si="24"/>
        <v>70.7</v>
      </c>
      <c r="J165" s="19">
        <f t="shared" si="24"/>
        <v>655</v>
      </c>
      <c r="K165" s="25"/>
      <c r="L165" s="19">
        <f t="shared" ref="L165" si="25">SUM(L158:L164)</f>
        <v>79.34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>
      <c r="A176" s="29">
        <f>A158</f>
        <v>2</v>
      </c>
      <c r="B176" s="30">
        <f>B158</f>
        <v>4</v>
      </c>
      <c r="C176" s="73" t="s">
        <v>4</v>
      </c>
      <c r="D176" s="74"/>
      <c r="E176" s="31"/>
      <c r="F176" s="32">
        <f>F165+F175</f>
        <v>520</v>
      </c>
      <c r="G176" s="32">
        <f>G165+G175</f>
        <v>27.699999999999996</v>
      </c>
      <c r="H176" s="32">
        <f>H165+H175</f>
        <v>12</v>
      </c>
      <c r="I176" s="32">
        <f>I165+I175</f>
        <v>70.7</v>
      </c>
      <c r="J176" s="32">
        <f>J165+J175</f>
        <v>655</v>
      </c>
      <c r="K176" s="32"/>
      <c r="L176" s="32">
        <f>L165+L175</f>
        <v>79.34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8" t="s">
        <v>51</v>
      </c>
      <c r="F177" s="49">
        <v>200</v>
      </c>
      <c r="G177" s="49">
        <v>15.3</v>
      </c>
      <c r="H177" s="49">
        <v>14.7</v>
      </c>
      <c r="I177" s="49">
        <v>39</v>
      </c>
      <c r="J177" s="49">
        <v>348.2</v>
      </c>
      <c r="K177" s="50" t="s">
        <v>52</v>
      </c>
      <c r="L177" s="68">
        <v>89.86</v>
      </c>
    </row>
    <row r="178" spans="1:12" ht="15">
      <c r="A178" s="23"/>
      <c r="B178" s="15"/>
      <c r="C178" s="11"/>
      <c r="D178" s="62" t="s">
        <v>56</v>
      </c>
      <c r="E178" s="39" t="s">
        <v>81</v>
      </c>
      <c r="F178" s="52">
        <v>60</v>
      </c>
      <c r="G178" s="52">
        <v>1</v>
      </c>
      <c r="H178" s="52">
        <v>6.1</v>
      </c>
      <c r="I178" s="52">
        <v>5.8</v>
      </c>
      <c r="J178" s="52">
        <v>81.5</v>
      </c>
      <c r="K178" s="41" t="s">
        <v>84</v>
      </c>
      <c r="L178" s="59">
        <v>4.9000000000000004</v>
      </c>
    </row>
    <row r="179" spans="1:12" ht="15">
      <c r="A179" s="23"/>
      <c r="B179" s="15"/>
      <c r="C179" s="11"/>
      <c r="D179" s="7" t="s">
        <v>22</v>
      </c>
      <c r="E179" s="39" t="s">
        <v>82</v>
      </c>
      <c r="F179" s="52">
        <v>200</v>
      </c>
      <c r="G179" s="52">
        <v>1.6</v>
      </c>
      <c r="H179" s="60">
        <v>1.1000000000000001</v>
      </c>
      <c r="I179" s="52">
        <v>8.6</v>
      </c>
      <c r="J179" s="52">
        <v>50.9</v>
      </c>
      <c r="K179" s="41" t="s">
        <v>83</v>
      </c>
      <c r="L179" s="59">
        <v>5.4</v>
      </c>
    </row>
    <row r="180" spans="1:12" ht="15">
      <c r="A180" s="23"/>
      <c r="B180" s="15"/>
      <c r="C180" s="11"/>
      <c r="D180" s="7" t="s">
        <v>23</v>
      </c>
      <c r="E180" s="51" t="s">
        <v>48</v>
      </c>
      <c r="F180" s="52">
        <v>80</v>
      </c>
      <c r="G180" s="52">
        <v>6.1</v>
      </c>
      <c r="H180" s="52">
        <v>0.6</v>
      </c>
      <c r="I180" s="52">
        <v>39.4</v>
      </c>
      <c r="J180" s="52">
        <v>187.5</v>
      </c>
      <c r="K180" s="53" t="s">
        <v>42</v>
      </c>
      <c r="L180" s="55">
        <v>5.76</v>
      </c>
    </row>
    <row r="181" spans="1:12" ht="15">
      <c r="A181" s="23"/>
      <c r="B181" s="15"/>
      <c r="C181" s="11"/>
      <c r="D181" s="7"/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26">SUM(G177:G183)</f>
        <v>24</v>
      </c>
      <c r="H184" s="19">
        <f t="shared" si="26"/>
        <v>22.5</v>
      </c>
      <c r="I184" s="19">
        <f t="shared" si="26"/>
        <v>92.8</v>
      </c>
      <c r="J184" s="19">
        <f t="shared" si="26"/>
        <v>668.09999999999991</v>
      </c>
      <c r="K184" s="25"/>
      <c r="L184" s="19">
        <f t="shared" ref="L184" si="27">SUM(L177:L183)</f>
        <v>105.92000000000002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>
      <c r="A195" s="29">
        <f>A177</f>
        <v>2</v>
      </c>
      <c r="B195" s="30">
        <f>B177</f>
        <v>5</v>
      </c>
      <c r="C195" s="73" t="s">
        <v>4</v>
      </c>
      <c r="D195" s="74"/>
      <c r="E195" s="31"/>
      <c r="F195" s="32">
        <f>F184+F194</f>
        <v>540</v>
      </c>
      <c r="G195" s="32">
        <f>G184+G194</f>
        <v>24</v>
      </c>
      <c r="H195" s="32">
        <f>H184+H194</f>
        <v>22.5</v>
      </c>
      <c r="I195" s="32">
        <f>I184+I194</f>
        <v>92.8</v>
      </c>
      <c r="J195" s="32">
        <f>J184+J194</f>
        <v>668.09999999999991</v>
      </c>
      <c r="K195" s="32"/>
      <c r="L195" s="32">
        <f>L184+L194</f>
        <v>105.92000000000002</v>
      </c>
    </row>
    <row r="196" spans="1:12">
      <c r="A196" s="27"/>
      <c r="B196" s="28"/>
      <c r="C196" s="75" t="s">
        <v>5</v>
      </c>
      <c r="D196" s="75"/>
      <c r="E196" s="75"/>
      <c r="F196" s="34">
        <f>(F24+F43+F62+F81+F100+F119+F138+F157+F176+F195)/(IF(F24=0,0,1)+IF(F43=0,0,1)+IF(F62=0,0,1)+IF(F81=0,0,1)+IF(F100=0,0,1)+IF(F119=0,0,1)+IF(F138=0,0,1)+IF(F157=0,0,1)+IF(F176=0,0,1)+IF(F195=0,0,1))</f>
        <v>537</v>
      </c>
      <c r="G196" s="34">
        <f>(G24+G43+G62+G81+G100+G119+G138+G157+G176+G195)/(IF(G24=0,0,1)+IF(G43=0,0,1)+IF(G62=0,0,1)+IF(G81=0,0,1)+IF(G100=0,0,1)+IF(G119=0,0,1)+IF(G138=0,0,1)+IF(G157=0,0,1)+IF(G176=0,0,1)+IF(G195=0,0,1))</f>
        <v>22.58</v>
      </c>
      <c r="H196" s="34">
        <f>(H24+H43+H62+H81+H100+H119+H138+H157+H176+H195)/(IF(H24=0,0,1)+IF(H43=0,0,1)+IF(H62=0,0,1)+IF(H81=0,0,1)+IF(H100=0,0,1)+IF(H119=0,0,1)+IF(H138=0,0,1)+IF(H157=0,0,1)+IF(H176=0,0,1)+IF(H195=0,0,1))</f>
        <v>17.100000000000001</v>
      </c>
      <c r="I196" s="34">
        <f>(I24+I43+I62+I81+I100+I119+I138+I157+I176+I195)/(IF(I24=0,0,1)+IF(I43=0,0,1)+IF(I62=0,0,1)+IF(I81=0,0,1)+IF(I100=0,0,1)+IF(I119=0,0,1)+IF(I138=0,0,1)+IF(I157=0,0,1)+IF(I176=0,0,1)+IF(I195=0,0,1))</f>
        <v>81.679999999999993</v>
      </c>
      <c r="J196" s="34">
        <f>(J24+J43+J62+J81+J100+J119+J138+J157+J176+J195)/(IF(J24=0,0,1)+IF(J43=0,0,1)+IF(J62=0,0,1)+IF(J81=0,0,1)+IF(J100=0,0,1)+IF(J119=0,0,1)+IF(J138=0,0,1)+IF(J157=0,0,1)+IF(J176=0,0,1)+IF(J195=0,0,1))</f>
        <v>585.18999999999994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81.164000000000016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19685039370078741" right="0.1968503937007874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2025-11-13T03:21:59Z</cp:lastPrinted>
  <dcterms:created xsi:type="dcterms:W3CDTF">2022-05-16T14:23:56Z</dcterms:created>
  <dcterms:modified xsi:type="dcterms:W3CDTF">2026-01-11T19:25:48Z</dcterms:modified>
</cp:coreProperties>
</file>